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2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definedNames>
    <definedName name="_xlnm.Print_Area" localSheetId="0">ЕДБ!$A$1:$K$22</definedName>
    <definedName name="_xlnm.Print_Area" localSheetId="1">ЛК!$A$1:$E$15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D23" i="4"/>
  <c r="E23" i="4"/>
  <c r="E22" i="4"/>
  <c r="K19" i="1" l="1"/>
  <c r="J19" i="1"/>
  <c r="I19" i="1"/>
  <c r="H19" i="1"/>
  <c r="G19" i="1"/>
  <c r="F19" i="1"/>
  <c r="E19" i="1"/>
  <c r="D19" i="1"/>
  <c r="C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19" i="1" s="1"/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6" i="3" l="1"/>
  <c r="E11" i="3" l="1"/>
  <c r="E10" i="3"/>
  <c r="E9" i="3"/>
  <c r="E8" i="3"/>
  <c r="E7" i="3"/>
  <c r="D12" i="3" l="1"/>
  <c r="C12" i="3"/>
  <c r="E12" i="3" l="1"/>
</calcChain>
</file>

<file path=xl/sharedStrings.xml><?xml version="1.0" encoding="utf-8"?>
<sst xmlns="http://schemas.openxmlformats.org/spreadsheetml/2006/main" count="76" uniqueCount="65">
  <si>
    <t>Банк ЦентрКредит АҚ</t>
  </si>
  <si>
    <t>Еуразиялық банк АҚ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</si>
  <si>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</si>
  <si>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</si>
  <si>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</si>
  <si>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</si>
  <si>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</si>
  <si>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</si>
  <si>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</si>
  <si>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</si>
  <si>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</si>
  <si>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</si>
  <si>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</si>
  <si>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</si>
  <si>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</si>
  <si>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</si>
  <si>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</si>
  <si>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</si>
  <si>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</si>
  <si>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</si>
  <si>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</si>
  <si>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</si>
  <si>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</si>
  <si>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</si>
  <si>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</si>
  <si>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</si>
  <si>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</si>
  <si>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</si>
  <si>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</si>
  <si>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</si>
  <si>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First Heartland Jusan Bank АҚ
(АТФБанк АҚ)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</si>
  <si>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</si>
  <si>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</si>
  <si>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</si>
  <si>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</si>
  <si>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</si>
  <si>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</si>
  <si>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</si>
  <si>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</si>
  <si>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</si>
  <si>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</si>
  <si>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</si>
  <si>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</si>
  <si>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</si>
  <si>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</si>
  <si>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</si>
  <si>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</si>
  <si>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</si>
  <si>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</si>
  <si>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</si>
  <si>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</si>
  <si>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</si>
  <si>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</si>
  <si>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</si>
  <si>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</si>
  <si>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>ТОО МФО Тойота Файнаншл Сервисез Казахстан</t>
  </si>
  <si>
    <t>ТОО "МФО "Finbox"</t>
  </si>
  <si>
    <t>Қордың жасыл облигацияларын шығару арқылы жиналған қаражат</t>
  </si>
  <si>
    <t>БҰҰДБ-ЖЭҚ (ЖЭК) жобасы бойынша ШОБ-ті қаржыландыру бағдарламасы</t>
  </si>
  <si>
    <t>01.11.2021 ж. жағдай бойынша Қордың бағдарламалары аясында лизингтік компаниялардағы уақытша бос қаражаттар туралы ақпарат</t>
  </si>
  <si>
    <t xml:space="preserve"> 01.11.2021 ж. жағдай бойынша Қордың бағдарламалары аясында МҚҰ уақытша бос қаражаттар туралы </t>
  </si>
  <si>
    <t>Қазақстан Халық Банкі АҚ 
(Казкоммерцбанк АҚ)</t>
  </si>
  <si>
    <t>Қазақстан-Зираат Халықаралық Банкі ЕБ АҚ</t>
  </si>
  <si>
    <t>01.12.2021 ж. жағдай бойынша Қордың бағдарламалары аясында екінші деңгейдегі банктердегі уақытша бос қаражаттар туралы ақпарат</t>
  </si>
  <si>
    <t>ТОО "МФО "TAS Microfinance"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</si>
</sst>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1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6" fontId="10" fillId="0" borderId="0" xfId="1" applyNumberFormat="1" applyFont="1" applyFill="1" applyBorder="1"/>
    <xf numFmtId="167" fontId="10" fillId="0" borderId="0" xfId="1" applyNumberFormat="1" applyFont="1" applyFill="1" applyBorder="1"/>
    <xf numFmtId="167" fontId="11" fillId="4" borderId="3" xfId="1" applyNumberFormat="1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 wrapText="1"/>
    </xf>
    <xf numFmtId="167" fontId="4" fillId="4" borderId="1" xfId="1" applyNumberFormat="1" applyFont="1" applyFill="1" applyBorder="1" applyAlignment="1">
      <alignment horizontal="center" vertical="center" wrapText="1"/>
    </xf>
    <xf numFmtId="166" fontId="10" fillId="6" borderId="0" xfId="1" applyNumberFormat="1" applyFont="1" applyFill="1" applyBorder="1"/>
    <xf numFmtId="167" fontId="11" fillId="0" borderId="0" xfId="1" applyNumberFormat="1" applyFont="1" applyFill="1" applyBorder="1" applyAlignment="1">
      <alignment horizontal="right" indent="1"/>
    </xf>
    <xf numFmtId="167" fontId="11" fillId="6" borderId="0" xfId="1" applyNumberFormat="1" applyFont="1" applyFill="1" applyBorder="1" applyAlignment="1">
      <alignment horizontal="right" indent="1"/>
    </xf>
    <xf numFmtId="167" fontId="10" fillId="6" borderId="0" xfId="1" applyNumberFormat="1" applyFont="1" applyFill="1" applyBorder="1"/>
    <xf numFmtId="167" fontId="5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3" fillId="0" borderId="1" xfId="1" applyNumberFormat="1" applyFont="1" applyFill="1" applyBorder="1" applyAlignment="1">
      <alignment horizontal="right" indent="1"/>
    </xf>
    <xf numFmtId="167" fontId="11" fillId="4" borderId="1" xfId="1" applyNumberFormat="1" applyFont="1" applyFill="1" applyBorder="1" applyAlignment="1">
      <alignment horizontal="center" vertical="center" wrapText="1"/>
    </xf>
    <xf numFmtId="167" fontId="11" fillId="4" borderId="2" xfId="1" applyNumberFormat="1" applyFont="1" applyFill="1" applyBorder="1" applyAlignment="1">
      <alignment horizontal="center" vertical="center" wrapText="1"/>
    </xf>
    <xf numFmtId="167" fontId="11" fillId="4" borderId="3" xfId="1" applyNumberFormat="1" applyFont="1" applyFill="1" applyBorder="1" applyAlignment="1">
      <alignment horizontal="center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7" fontId="11" fillId="5" borderId="4" xfId="1" applyNumberFormat="1" applyFont="1" applyFill="1" applyBorder="1" applyAlignment="1">
      <alignment horizontal="center" vertical="center" wrapText="1"/>
    </xf>
    <xf numFmtId="167" fontId="11" fillId="5" borderId="5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7" fontId="11" fillId="4" borderId="5" xfId="1" applyNumberFormat="1" applyFont="1" applyFill="1" applyBorder="1" applyAlignment="1">
      <alignment horizontal="center" vertical="center" wrapText="1"/>
    </xf>
    <xf numFmtId="167" fontId="11" fillId="5" borderId="1" xfId="1" applyNumberFormat="1" applyFont="1" applyFill="1" applyBorder="1" applyAlignment="1">
      <alignment horizont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60" zoomScaleNormal="60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24.7109375" style="2" customWidth="1"/>
    <col min="13" max="13" width="16" style="2" bestFit="1" customWidth="1"/>
    <col min="14" max="16384" width="9.140625" style="2"/>
  </cols>
  <sheetData>
    <row r="1" spans="1:12" ht="15" customHeight="1" x14ac:dyDescent="0.25">
      <c r="A1" s="43"/>
      <c r="B1" s="44"/>
      <c r="C1" s="44" t="s">
        <v>63</v>
      </c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0" customHeight="1" x14ac:dyDescent="0.25">
      <c r="A3" s="58" t="s">
        <v>9</v>
      </c>
      <c r="B3" s="58" t="s">
        <v>10</v>
      </c>
      <c r="C3" s="59" t="s">
        <v>11</v>
      </c>
      <c r="D3" s="60"/>
      <c r="E3" s="45"/>
      <c r="F3" s="46" t="s">
        <v>12</v>
      </c>
      <c r="G3" s="61" t="s">
        <v>13</v>
      </c>
      <c r="H3" s="61"/>
      <c r="I3" s="61"/>
      <c r="J3" s="62" t="s">
        <v>14</v>
      </c>
      <c r="K3" s="62" t="s">
        <v>57</v>
      </c>
      <c r="L3" s="58" t="s">
        <v>15</v>
      </c>
    </row>
    <row r="4" spans="1:12" ht="30" customHeight="1" x14ac:dyDescent="0.25">
      <c r="A4" s="58"/>
      <c r="B4" s="58"/>
      <c r="C4" s="64" t="s">
        <v>16</v>
      </c>
      <c r="D4" s="64" t="s">
        <v>17</v>
      </c>
      <c r="E4" s="64" t="s">
        <v>27</v>
      </c>
      <c r="F4" s="64" t="s">
        <v>18</v>
      </c>
      <c r="G4" s="66" t="s">
        <v>19</v>
      </c>
      <c r="H4" s="66"/>
      <c r="I4" s="66"/>
      <c r="J4" s="63"/>
      <c r="K4" s="63"/>
      <c r="L4" s="58"/>
    </row>
    <row r="5" spans="1:12" ht="81" customHeight="1" x14ac:dyDescent="0.25">
      <c r="A5" s="58"/>
      <c r="B5" s="58"/>
      <c r="C5" s="65"/>
      <c r="D5" s="65"/>
      <c r="E5" s="65"/>
      <c r="F5" s="65"/>
      <c r="G5" s="47" t="s">
        <v>20</v>
      </c>
      <c r="H5" s="47" t="s">
        <v>21</v>
      </c>
      <c r="I5" s="47" t="s">
        <v>22</v>
      </c>
      <c r="J5" s="47" t="s">
        <v>23</v>
      </c>
      <c r="K5" s="47" t="s">
        <v>58</v>
      </c>
      <c r="L5" s="58"/>
    </row>
    <row r="6" spans="1:12" s="5" customFormat="1" ht="30" x14ac:dyDescent="0.25">
      <c r="A6" s="3">
        <v>1</v>
      </c>
      <c r="B6" s="6" t="s">
        <v>30</v>
      </c>
      <c r="C6" s="53">
        <v>2485530739.3300047</v>
      </c>
      <c r="D6" s="53">
        <v>-64953939.819999978</v>
      </c>
      <c r="E6" s="53"/>
      <c r="F6" s="53">
        <v>446243167.31000012</v>
      </c>
      <c r="G6" s="53">
        <v>304467440.19000018</v>
      </c>
      <c r="H6" s="53">
        <v>-950200312.54999995</v>
      </c>
      <c r="I6" s="53">
        <v>76735943.28999953</v>
      </c>
      <c r="J6" s="54">
        <v>-90392735.799999595</v>
      </c>
      <c r="K6" s="54"/>
      <c r="L6" s="55">
        <f>SUM(C6:K6)</f>
        <v>2207430301.9500046</v>
      </c>
    </row>
    <row r="7" spans="1:12" s="5" customFormat="1" x14ac:dyDescent="0.25">
      <c r="A7" s="3">
        <v>2</v>
      </c>
      <c r="B7" s="4" t="s">
        <v>0</v>
      </c>
      <c r="C7" s="53"/>
      <c r="D7" s="53"/>
      <c r="E7" s="53"/>
      <c r="F7" s="53">
        <v>153726418.67999995</v>
      </c>
      <c r="G7" s="53">
        <v>-283853699.57999998</v>
      </c>
      <c r="H7" s="53">
        <v>-1670217172.1700001</v>
      </c>
      <c r="I7" s="53">
        <v>-933020262.89999974</v>
      </c>
      <c r="J7" s="54">
        <v>-6633482.3100000992</v>
      </c>
      <c r="K7" s="54"/>
      <c r="L7" s="55">
        <f t="shared" ref="L7:L18" si="0">SUM(C7:K7)</f>
        <v>-2739998198.2799997</v>
      </c>
    </row>
    <row r="8" spans="1:12" s="5" customFormat="1" x14ac:dyDescent="0.25">
      <c r="A8" s="3">
        <v>3</v>
      </c>
      <c r="B8" s="4" t="s">
        <v>1</v>
      </c>
      <c r="C8" s="53">
        <v>-1059369595.2800018</v>
      </c>
      <c r="D8" s="53"/>
      <c r="E8" s="53"/>
      <c r="F8" s="53">
        <v>116841246.00999999</v>
      </c>
      <c r="G8" s="53">
        <v>183711729.41000003</v>
      </c>
      <c r="H8" s="53">
        <v>123752265.5</v>
      </c>
      <c r="I8" s="53">
        <v>136389380.67000005</v>
      </c>
      <c r="J8" s="54">
        <v>0</v>
      </c>
      <c r="K8" s="54"/>
      <c r="L8" s="55">
        <f t="shared" si="0"/>
        <v>-498674973.69000173</v>
      </c>
    </row>
    <row r="9" spans="1:12" s="5" customFormat="1" ht="30" x14ac:dyDescent="0.25">
      <c r="A9" s="3">
        <v>4</v>
      </c>
      <c r="B9" s="6" t="s">
        <v>61</v>
      </c>
      <c r="C9" s="53"/>
      <c r="D9" s="53"/>
      <c r="E9" s="53"/>
      <c r="F9" s="53"/>
      <c r="G9" s="53">
        <v>7122424409.1800022</v>
      </c>
      <c r="H9" s="53">
        <v>-2117142162.3799982</v>
      </c>
      <c r="I9" s="53">
        <v>-2020571013.7099993</v>
      </c>
      <c r="J9" s="54">
        <v>82252193.1199999</v>
      </c>
      <c r="K9" s="54"/>
      <c r="L9" s="55">
        <f t="shared" si="0"/>
        <v>3066963426.2100048</v>
      </c>
    </row>
    <row r="10" spans="1:12" s="5" customFormat="1" x14ac:dyDescent="0.25">
      <c r="A10" s="3">
        <v>5</v>
      </c>
      <c r="B10" s="4" t="s">
        <v>2</v>
      </c>
      <c r="C10" s="53"/>
      <c r="D10" s="53"/>
      <c r="E10" s="53"/>
      <c r="F10" s="53">
        <v>1201239313.0399997</v>
      </c>
      <c r="G10" s="53">
        <v>7851675654.9900007</v>
      </c>
      <c r="H10" s="53">
        <v>-1074616038.0300033</v>
      </c>
      <c r="I10" s="53">
        <v>-2955217636.2199965</v>
      </c>
      <c r="J10" s="54">
        <v>1494345417.3900027</v>
      </c>
      <c r="K10" s="54"/>
      <c r="L10" s="55">
        <f t="shared" si="0"/>
        <v>6517426711.1700039</v>
      </c>
    </row>
    <row r="11" spans="1:12" s="5" customFormat="1" x14ac:dyDescent="0.25">
      <c r="A11" s="3">
        <v>6</v>
      </c>
      <c r="B11" s="4" t="s">
        <v>3</v>
      </c>
      <c r="C11" s="53"/>
      <c r="D11" s="53"/>
      <c r="E11" s="53"/>
      <c r="F11" s="53">
        <v>252593738.03999972</v>
      </c>
      <c r="G11" s="53">
        <v>104620686.72000015</v>
      </c>
      <c r="H11" s="53">
        <v>474115771.84999967</v>
      </c>
      <c r="I11" s="53">
        <v>834516237.80999947</v>
      </c>
      <c r="J11" s="54">
        <v>120582179.02999997</v>
      </c>
      <c r="K11" s="54"/>
      <c r="L11" s="55">
        <f t="shared" si="0"/>
        <v>1786428613.4499991</v>
      </c>
    </row>
    <row r="12" spans="1:12" s="10" customFormat="1" x14ac:dyDescent="0.25">
      <c r="A12" s="3">
        <v>7</v>
      </c>
      <c r="B12" s="4" t="s">
        <v>8</v>
      </c>
      <c r="C12" s="7">
        <v>701923859.85999966</v>
      </c>
      <c r="D12" s="7"/>
      <c r="E12" s="7"/>
      <c r="F12" s="7">
        <v>14716614.219999984</v>
      </c>
      <c r="G12" s="8">
        <v>1246250379.0999999</v>
      </c>
      <c r="H12" s="8">
        <v>50118022.410000026</v>
      </c>
      <c r="I12" s="8">
        <v>7343828.7200000286</v>
      </c>
      <c r="J12" s="9">
        <v>194368594.82999992</v>
      </c>
      <c r="K12" s="9"/>
      <c r="L12" s="55">
        <f t="shared" si="0"/>
        <v>2214721299.1399994</v>
      </c>
    </row>
    <row r="13" spans="1:12" s="5" customFormat="1" x14ac:dyDescent="0.25">
      <c r="A13" s="3">
        <v>8</v>
      </c>
      <c r="B13" s="4" t="s">
        <v>4</v>
      </c>
      <c r="C13" s="53">
        <v>4000000000</v>
      </c>
      <c r="D13" s="53">
        <v>5358565.3900000025</v>
      </c>
      <c r="E13" s="53"/>
      <c r="F13" s="53"/>
      <c r="G13" s="53">
        <v>88591931.96999979</v>
      </c>
      <c r="H13" s="53">
        <v>-340921918.70999944</v>
      </c>
      <c r="I13" s="53">
        <v>-140639150.04000092</v>
      </c>
      <c r="J13" s="54">
        <v>19791370.99000001</v>
      </c>
      <c r="K13" s="54"/>
      <c r="L13" s="55">
        <f t="shared" si="0"/>
        <v>3632180799.5999994</v>
      </c>
    </row>
    <row r="14" spans="1:12" s="5" customFormat="1" x14ac:dyDescent="0.25">
      <c r="A14" s="3">
        <v>9</v>
      </c>
      <c r="B14" s="4" t="s">
        <v>5</v>
      </c>
      <c r="C14" s="53">
        <v>0</v>
      </c>
      <c r="D14" s="53"/>
      <c r="E14" s="53"/>
      <c r="F14" s="53">
        <v>1032699100.1699996</v>
      </c>
      <c r="G14" s="53">
        <v>2557151727.3400011</v>
      </c>
      <c r="H14" s="53">
        <v>579339179.0400002</v>
      </c>
      <c r="I14" s="53">
        <v>832674808.78000033</v>
      </c>
      <c r="J14" s="54">
        <v>1750204818.4100015</v>
      </c>
      <c r="K14" s="54"/>
      <c r="L14" s="55">
        <f t="shared" si="0"/>
        <v>6752069633.7400036</v>
      </c>
    </row>
    <row r="15" spans="1:12" s="5" customFormat="1" x14ac:dyDescent="0.25">
      <c r="A15" s="3">
        <v>10</v>
      </c>
      <c r="B15" s="4" t="s">
        <v>6</v>
      </c>
      <c r="C15" s="53">
        <v>417562878.46000004</v>
      </c>
      <c r="D15" s="53"/>
      <c r="E15" s="53"/>
      <c r="F15" s="53">
        <v>16394494.839999989</v>
      </c>
      <c r="G15" s="56"/>
      <c r="H15" s="56"/>
      <c r="I15" s="53"/>
      <c r="J15" s="54">
        <v>1495582949.6399999</v>
      </c>
      <c r="K15" s="54"/>
      <c r="L15" s="55">
        <f t="shared" si="0"/>
        <v>1929540322.9399998</v>
      </c>
    </row>
    <row r="16" spans="1:12" s="5" customFormat="1" x14ac:dyDescent="0.25">
      <c r="A16" s="3">
        <v>11</v>
      </c>
      <c r="B16" s="4" t="s">
        <v>7</v>
      </c>
      <c r="C16" s="53">
        <v>-882294878.70999932</v>
      </c>
      <c r="D16" s="53"/>
      <c r="E16" s="53"/>
      <c r="F16" s="53">
        <v>-808219822.76999986</v>
      </c>
      <c r="G16" s="53">
        <v>1697113282.7100015</v>
      </c>
      <c r="H16" s="53">
        <v>331415624.30999994</v>
      </c>
      <c r="I16" s="53">
        <v>-167149133.7099998</v>
      </c>
      <c r="J16" s="54">
        <v>1550001255.1699996</v>
      </c>
      <c r="K16" s="54">
        <v>10099357.909999996</v>
      </c>
      <c r="L16" s="55">
        <f t="shared" si="0"/>
        <v>1730965684.9100022</v>
      </c>
    </row>
    <row r="17" spans="1:12" s="5" customFormat="1" x14ac:dyDescent="0.25">
      <c r="A17" s="3">
        <v>12</v>
      </c>
      <c r="B17" s="4" t="s">
        <v>26</v>
      </c>
      <c r="C17" s="53"/>
      <c r="D17" s="53"/>
      <c r="E17" s="53">
        <v>716023495.65999985</v>
      </c>
      <c r="F17" s="53"/>
      <c r="G17" s="53"/>
      <c r="H17" s="53"/>
      <c r="I17" s="53"/>
      <c r="J17" s="54"/>
      <c r="K17" s="54"/>
      <c r="L17" s="55">
        <f t="shared" si="0"/>
        <v>716023495.65999985</v>
      </c>
    </row>
    <row r="18" spans="1:12" s="5" customFormat="1" x14ac:dyDescent="0.25">
      <c r="A18" s="3">
        <v>13</v>
      </c>
      <c r="B18" s="4" t="s">
        <v>62</v>
      </c>
      <c r="C18" s="53">
        <v>1529353448.1399999</v>
      </c>
      <c r="D18" s="53"/>
      <c r="E18" s="53"/>
      <c r="F18" s="53"/>
      <c r="G18" s="53"/>
      <c r="H18" s="53"/>
      <c r="I18" s="53"/>
      <c r="J18" s="54"/>
      <c r="K18" s="54"/>
      <c r="L18" s="55">
        <f t="shared" si="0"/>
        <v>1529353448.1399999</v>
      </c>
    </row>
    <row r="19" spans="1:12" s="16" customFormat="1" x14ac:dyDescent="0.25">
      <c r="A19" s="3"/>
      <c r="B19" s="11" t="s">
        <v>24</v>
      </c>
      <c r="C19" s="57">
        <f>SUM(C6:C18)</f>
        <v>7192706451.8000031</v>
      </c>
      <c r="D19" s="57">
        <f t="shared" ref="D19:L19" si="1">SUM(D6:D18)</f>
        <v>-59595374.429999977</v>
      </c>
      <c r="E19" s="57">
        <f t="shared" si="1"/>
        <v>716023495.65999985</v>
      </c>
      <c r="F19" s="57">
        <f t="shared" si="1"/>
        <v>2426234269.539999</v>
      </c>
      <c r="G19" s="57">
        <f t="shared" si="1"/>
        <v>20872153542.030006</v>
      </c>
      <c r="H19" s="57">
        <f t="shared" si="1"/>
        <v>-4594356740.7300014</v>
      </c>
      <c r="I19" s="57">
        <f t="shared" si="1"/>
        <v>-4328936997.3099966</v>
      </c>
      <c r="J19" s="57">
        <f t="shared" si="1"/>
        <v>6610102560.470005</v>
      </c>
      <c r="K19" s="57">
        <f t="shared" si="1"/>
        <v>10099357.909999996</v>
      </c>
      <c r="L19" s="57">
        <f t="shared" si="1"/>
        <v>28844430564.940018</v>
      </c>
    </row>
    <row r="20" spans="1:12" s="16" customFormat="1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s="16" customFormat="1" x14ac:dyDescent="0.25">
      <c r="A21" s="12"/>
      <c r="B21" s="17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s="16" customFormat="1" x14ac:dyDescent="0.25">
      <c r="A22" s="48"/>
      <c r="B22" s="51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s="16" customFormat="1" x14ac:dyDescent="0.2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1:12" s="16" customFormat="1" x14ac:dyDescent="0.2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1:12" s="16" customFormat="1" x14ac:dyDescent="0.2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1:12" x14ac:dyDescent="0.25">
      <c r="B26" s="18"/>
    </row>
    <row r="27" spans="1:12" x14ac:dyDescent="0.25">
      <c r="B27" s="18"/>
    </row>
    <row r="28" spans="1:12" x14ac:dyDescent="0.25">
      <c r="B28" s="18"/>
    </row>
    <row r="29" spans="1:12" x14ac:dyDescent="0.25">
      <c r="A29" s="2"/>
      <c r="B29" s="18"/>
    </row>
    <row r="30" spans="1:12" x14ac:dyDescent="0.25">
      <c r="A30" s="2"/>
      <c r="B30" s="18"/>
    </row>
    <row r="31" spans="1:12" x14ac:dyDescent="0.25">
      <c r="A31" s="2"/>
      <c r="B31" s="18"/>
    </row>
    <row r="32" spans="1:12" x14ac:dyDescent="0.25">
      <c r="A32" s="2"/>
      <c r="B32" s="18"/>
    </row>
    <row r="33" spans="1:2" x14ac:dyDescent="0.25">
      <c r="A33" s="2"/>
      <c r="B33" s="18"/>
    </row>
    <row r="34" spans="1:2" x14ac:dyDescent="0.25">
      <c r="A34" s="2"/>
      <c r="B34" s="18"/>
    </row>
    <row r="35" spans="1:2" x14ac:dyDescent="0.25">
      <c r="A35" s="2"/>
      <c r="B35" s="18"/>
    </row>
  </sheetData>
  <mergeCells count="12">
    <mergeCell ref="L3:L5"/>
    <mergeCell ref="C4:C5"/>
    <mergeCell ref="G4:I4"/>
    <mergeCell ref="D4:D5"/>
    <mergeCell ref="F4:F5"/>
    <mergeCell ref="E4:E5"/>
    <mergeCell ref="K3:K4"/>
    <mergeCell ref="A3:A5"/>
    <mergeCell ref="B3:B5"/>
    <mergeCell ref="C3:D3"/>
    <mergeCell ref="G3:I3"/>
    <mergeCell ref="J3:J4"/>
  </mergeCells>
  <conditionalFormatting sqref="B23:J25">
    <cfRule type="cellIs" priority="41" operator="lessThanOrEqual">
      <formula>0</formula>
    </cfRule>
  </conditionalFormatting>
  <conditionalFormatting sqref="B26:B35 K23:K25">
    <cfRule type="cellIs" dxfId="10" priority="39" operator="lessThanOrEqual">
      <formula>#REF!</formula>
    </cfRule>
    <cfRule type="cellIs" priority="40" operator="lessThanOrEqual">
      <formula>#REF!</formula>
    </cfRule>
  </conditionalFormatting>
  <conditionalFormatting sqref="C22:K22">
    <cfRule type="cellIs" priority="20" operator="lessThanOrEqual">
      <formula>0</formula>
    </cfRule>
  </conditionalFormatting>
  <conditionalFormatting sqref="L3">
    <cfRule type="cellIs" priority="17" operator="lessThanOrEqual">
      <formula>0</formula>
    </cfRule>
  </conditionalFormatting>
  <conditionalFormatting sqref="L22">
    <cfRule type="cellIs" dxfId="9" priority="18" operator="lessThanOrEqual">
      <formula>#REF!</formula>
    </cfRule>
    <cfRule type="cellIs" priority="19" operator="lessThanOrEqual">
      <formula>#REF!</formula>
    </cfRule>
  </conditionalFormatting>
  <conditionalFormatting sqref="C20:K21 C19:L19">
    <cfRule type="cellIs" priority="10" operator="lessThanOrEqual">
      <formula>0</formula>
    </cfRule>
  </conditionalFormatting>
  <conditionalFormatting sqref="B19:B20">
    <cfRule type="cellIs" priority="7" operator="lessThanOrEqual">
      <formula>0</formula>
    </cfRule>
  </conditionalFormatting>
  <conditionalFormatting sqref="G16:H18 G6:H11 I14:I18 G13:H14 L20:L21 C6:C18 J6:L18">
    <cfRule type="cellIs" dxfId="8" priority="8" operator="lessThanOrEqual">
      <formula>#REF!</formula>
    </cfRule>
    <cfRule type="cellIs" priority="9" operator="lessThanOrEqual">
      <formula>#REF!</formula>
    </cfRule>
  </conditionalFormatting>
  <conditionalFormatting sqref="I7:I11 I13">
    <cfRule type="cellIs" dxfId="7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6" priority="3" operator="lessThanOrEqual">
      <formula>#REF!</formula>
    </cfRule>
    <cfRule type="cellIs" priority="4" operator="lessThanOrEqual">
      <formula>#REF!</formula>
    </cfRule>
  </conditionalFormatting>
  <conditionalFormatting sqref="B21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C1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8" t="s">
        <v>59</v>
      </c>
      <c r="B1" s="68"/>
      <c r="C1" s="68"/>
      <c r="D1" s="68"/>
      <c r="E1" s="68"/>
    </row>
    <row r="3" spans="1:5" ht="30" customHeight="1" x14ac:dyDescent="0.25">
      <c r="A3" s="67" t="s">
        <v>9</v>
      </c>
      <c r="B3" s="67" t="s">
        <v>10</v>
      </c>
      <c r="C3" s="71" t="s">
        <v>11</v>
      </c>
      <c r="D3" s="72"/>
      <c r="E3" s="67" t="s">
        <v>15</v>
      </c>
    </row>
    <row r="4" spans="1:5" ht="30" customHeight="1" x14ac:dyDescent="0.25">
      <c r="A4" s="67"/>
      <c r="B4" s="67"/>
      <c r="C4" s="69" t="s">
        <v>29</v>
      </c>
      <c r="D4" s="69" t="s">
        <v>27</v>
      </c>
      <c r="E4" s="67"/>
    </row>
    <row r="5" spans="1:5" ht="81" customHeight="1" x14ac:dyDescent="0.25">
      <c r="A5" s="67"/>
      <c r="B5" s="67"/>
      <c r="C5" s="70"/>
      <c r="D5" s="70"/>
      <c r="E5" s="67"/>
    </row>
    <row r="6" spans="1:5" s="5" customFormat="1" x14ac:dyDescent="0.25">
      <c r="A6" s="3">
        <v>1</v>
      </c>
      <c r="B6" s="19" t="s">
        <v>28</v>
      </c>
      <c r="C6" s="52"/>
      <c r="D6" s="19">
        <v>299599667.71000004</v>
      </c>
      <c r="E6" s="22">
        <f t="shared" ref="E6" si="0">SUM(C6:D6)</f>
        <v>299599667.71000004</v>
      </c>
    </row>
    <row r="7" spans="1:5" s="5" customFormat="1" x14ac:dyDescent="0.25">
      <c r="A7" s="3">
        <v>2</v>
      </c>
      <c r="B7" s="19" t="s">
        <v>31</v>
      </c>
      <c r="C7" s="23">
        <v>-1664117428</v>
      </c>
      <c r="D7" s="24"/>
      <c r="E7" s="25">
        <f>SUM(C7:D7)</f>
        <v>-1664117428</v>
      </c>
    </row>
    <row r="8" spans="1:5" s="5" customFormat="1" x14ac:dyDescent="0.25">
      <c r="A8" s="3">
        <v>3</v>
      </c>
      <c r="B8" s="19" t="s">
        <v>32</v>
      </c>
      <c r="C8" s="23">
        <v>-10414913</v>
      </c>
      <c r="D8" s="24"/>
      <c r="E8" s="25">
        <f>SUM(C8:D8)</f>
        <v>-10414913</v>
      </c>
    </row>
    <row r="9" spans="1:5" s="5" customFormat="1" x14ac:dyDescent="0.25">
      <c r="A9" s="3">
        <v>4</v>
      </c>
      <c r="B9" s="4" t="s">
        <v>33</v>
      </c>
      <c r="C9" s="23">
        <v>-49092970</v>
      </c>
      <c r="D9" s="24"/>
      <c r="E9" s="25">
        <f>SUM(C9:D9)</f>
        <v>-49092970</v>
      </c>
    </row>
    <row r="10" spans="1:5" s="5" customFormat="1" x14ac:dyDescent="0.25">
      <c r="A10" s="3">
        <v>5</v>
      </c>
      <c r="B10" s="19" t="s">
        <v>34</v>
      </c>
      <c r="C10" s="23">
        <v>-18617105</v>
      </c>
      <c r="D10" s="24"/>
      <c r="E10" s="25">
        <f>SUM(C10:D10)</f>
        <v>-18617105</v>
      </c>
    </row>
    <row r="11" spans="1:5" s="5" customFormat="1" x14ac:dyDescent="0.25">
      <c r="A11" s="3">
        <v>6</v>
      </c>
      <c r="B11" s="19" t="s">
        <v>35</v>
      </c>
      <c r="C11" s="23">
        <v>-458449</v>
      </c>
      <c r="D11" s="24"/>
      <c r="E11" s="25">
        <f>SUM(C11:D11)</f>
        <v>-458449</v>
      </c>
    </row>
    <row r="12" spans="1:5" s="5" customFormat="1" x14ac:dyDescent="0.25">
      <c r="A12" s="3"/>
      <c r="B12" s="11" t="s">
        <v>24</v>
      </c>
      <c r="C12" s="11">
        <f>SUM(C6:C6)</f>
        <v>0</v>
      </c>
      <c r="D12" s="11">
        <f>SUM(D6:D6)</f>
        <v>299599667.71000004</v>
      </c>
      <c r="E12" s="22">
        <f t="shared" ref="E12" si="1">SUM(C12:D12)</f>
        <v>299599667.71000004</v>
      </c>
    </row>
    <row r="13" spans="1:5" s="16" customFormat="1" x14ac:dyDescent="0.25">
      <c r="A13" s="12"/>
      <c r="B13" s="13"/>
      <c r="C13" s="20"/>
      <c r="D13" s="20"/>
      <c r="E13" s="14"/>
    </row>
    <row r="14" spans="1:5" s="16" customFormat="1" x14ac:dyDescent="0.25">
      <c r="A14" s="12"/>
      <c r="B14" s="17" t="s">
        <v>25</v>
      </c>
      <c r="C14" s="21"/>
      <c r="D14" s="21"/>
      <c r="E14" s="14"/>
    </row>
    <row r="15" spans="1:5" s="16" customFormat="1" x14ac:dyDescent="0.25">
      <c r="A15" s="12"/>
      <c r="B15" s="13"/>
      <c r="C15" s="20"/>
      <c r="D15" s="20"/>
      <c r="E15" s="14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5:D17 E13:E17">
    <cfRule type="cellIs" priority="13" operator="lessThanOrEqual">
      <formula>0</formula>
    </cfRule>
  </conditionalFormatting>
  <conditionalFormatting sqref="B12:D13">
    <cfRule type="cellIs" priority="10" operator="lessThanOrEqual">
      <formula>0</formula>
    </cfRule>
  </conditionalFormatting>
  <conditionalFormatting sqref="B18:D27">
    <cfRule type="cellIs" dxfId="4" priority="11" operator="lessThanOrEqual">
      <formula>#REF!</formula>
    </cfRule>
    <cfRule type="cellIs" priority="12" operator="lessThanOrEqual">
      <formula>#REF!</formula>
    </cfRule>
  </conditionalFormatting>
  <conditionalFormatting sqref="B14:D14">
    <cfRule type="cellIs" dxfId="3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B1" workbookViewId="0">
      <selection activeCell="C23" sqref="C23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7.42578125" bestFit="1" customWidth="1"/>
  </cols>
  <sheetData>
    <row r="1" spans="1:5" ht="15.75" x14ac:dyDescent="0.25">
      <c r="A1" s="26"/>
      <c r="B1" s="2" t="s">
        <v>60</v>
      </c>
      <c r="C1" s="27"/>
      <c r="D1" s="27"/>
      <c r="E1" s="27"/>
    </row>
    <row r="2" spans="1:5" ht="15.75" x14ac:dyDescent="0.25">
      <c r="A2" s="26"/>
      <c r="B2" s="27"/>
      <c r="C2" s="27"/>
      <c r="D2" s="27"/>
      <c r="E2" s="27"/>
    </row>
    <row r="3" spans="1:5" ht="38.25" customHeight="1" x14ac:dyDescent="0.25">
      <c r="A3" s="73" t="s">
        <v>9</v>
      </c>
      <c r="B3" s="73" t="s">
        <v>36</v>
      </c>
      <c r="C3" s="28" t="s">
        <v>37</v>
      </c>
      <c r="D3" s="28" t="s">
        <v>12</v>
      </c>
      <c r="E3" s="76" t="s">
        <v>15</v>
      </c>
    </row>
    <row r="4" spans="1:5" ht="15" customHeight="1" x14ac:dyDescent="0.25">
      <c r="A4" s="74"/>
      <c r="B4" s="74"/>
      <c r="C4" s="79" t="s">
        <v>38</v>
      </c>
      <c r="D4" s="76" t="s">
        <v>39</v>
      </c>
      <c r="E4" s="77"/>
    </row>
    <row r="5" spans="1:5" ht="27.75" customHeight="1" x14ac:dyDescent="0.25">
      <c r="A5" s="75"/>
      <c r="B5" s="75"/>
      <c r="C5" s="80"/>
      <c r="D5" s="78"/>
      <c r="E5" s="78"/>
    </row>
    <row r="6" spans="1:5" ht="15.75" x14ac:dyDescent="0.25">
      <c r="A6" s="29">
        <v>1</v>
      </c>
      <c r="B6" s="30" t="s">
        <v>40</v>
      </c>
      <c r="C6" s="31">
        <v>-165271536</v>
      </c>
      <c r="D6" s="31">
        <v>1000000</v>
      </c>
      <c r="E6" s="32">
        <f t="shared" ref="E6:E19" si="0">SUM(C6:D6)</f>
        <v>-164271536</v>
      </c>
    </row>
    <row r="7" spans="1:5" ht="15.75" x14ac:dyDescent="0.25">
      <c r="A7" s="29">
        <v>2</v>
      </c>
      <c r="B7" s="33" t="s">
        <v>41</v>
      </c>
      <c r="C7" s="31">
        <v>-428377154</v>
      </c>
      <c r="D7" s="31"/>
      <c r="E7" s="32">
        <f t="shared" si="0"/>
        <v>-428377154</v>
      </c>
    </row>
    <row r="8" spans="1:5" ht="15.75" x14ac:dyDescent="0.25">
      <c r="A8" s="29">
        <v>3</v>
      </c>
      <c r="B8" s="34" t="s">
        <v>55</v>
      </c>
      <c r="C8" s="31">
        <v>486271791</v>
      </c>
      <c r="D8" s="31"/>
      <c r="E8" s="32">
        <f t="shared" si="0"/>
        <v>486271791</v>
      </c>
    </row>
    <row r="9" spans="1:5" ht="15.75" x14ac:dyDescent="0.25">
      <c r="A9" s="29">
        <v>4</v>
      </c>
      <c r="B9" s="34" t="s">
        <v>42</v>
      </c>
      <c r="C9" s="31">
        <v>23761726</v>
      </c>
      <c r="D9" s="31">
        <v>105190208</v>
      </c>
      <c r="E9" s="32">
        <f t="shared" si="0"/>
        <v>128951934</v>
      </c>
    </row>
    <row r="10" spans="1:5" ht="15.75" x14ac:dyDescent="0.25">
      <c r="A10" s="29">
        <v>5</v>
      </c>
      <c r="B10" s="34" t="s">
        <v>43</v>
      </c>
      <c r="C10" s="31">
        <v>-1922969</v>
      </c>
      <c r="D10" s="31"/>
      <c r="E10" s="32">
        <f t="shared" si="0"/>
        <v>-1922969</v>
      </c>
    </row>
    <row r="11" spans="1:5" ht="15.75" x14ac:dyDescent="0.25">
      <c r="A11" s="29">
        <v>6</v>
      </c>
      <c r="B11" s="34" t="s">
        <v>44</v>
      </c>
      <c r="C11" s="31"/>
      <c r="D11" s="31">
        <v>-355905</v>
      </c>
      <c r="E11" s="32">
        <f t="shared" si="0"/>
        <v>-355905</v>
      </c>
    </row>
    <row r="12" spans="1:5" ht="15.75" x14ac:dyDescent="0.25">
      <c r="A12" s="29">
        <v>7</v>
      </c>
      <c r="B12" s="34" t="s">
        <v>45</v>
      </c>
      <c r="C12" s="31">
        <v>-1614245</v>
      </c>
      <c r="D12" s="31"/>
      <c r="E12" s="32">
        <f t="shared" si="0"/>
        <v>-1614245</v>
      </c>
    </row>
    <row r="13" spans="1:5" ht="15.75" x14ac:dyDescent="0.25">
      <c r="A13" s="29">
        <v>8</v>
      </c>
      <c r="B13" s="34" t="s">
        <v>46</v>
      </c>
      <c r="C13" s="31"/>
      <c r="D13" s="31">
        <v>10901873</v>
      </c>
      <c r="E13" s="32">
        <f t="shared" si="0"/>
        <v>10901873</v>
      </c>
    </row>
    <row r="14" spans="1:5" ht="15.75" x14ac:dyDescent="0.25">
      <c r="A14" s="29">
        <v>9</v>
      </c>
      <c r="B14" s="33" t="s">
        <v>47</v>
      </c>
      <c r="C14" s="31"/>
      <c r="D14" s="31">
        <v>-177857</v>
      </c>
      <c r="E14" s="32">
        <f t="shared" si="0"/>
        <v>-177857</v>
      </c>
    </row>
    <row r="15" spans="1:5" ht="15.75" x14ac:dyDescent="0.25">
      <c r="A15" s="29">
        <v>10</v>
      </c>
      <c r="B15" s="33" t="s">
        <v>48</v>
      </c>
      <c r="C15" s="31">
        <v>-941731</v>
      </c>
      <c r="D15" s="31"/>
      <c r="E15" s="32">
        <f t="shared" si="0"/>
        <v>-941731</v>
      </c>
    </row>
    <row r="16" spans="1:5" ht="15.75" x14ac:dyDescent="0.25">
      <c r="A16" s="29">
        <v>11</v>
      </c>
      <c r="B16" s="34" t="s">
        <v>49</v>
      </c>
      <c r="C16" s="31">
        <v>0</v>
      </c>
      <c r="D16" s="31">
        <v>-3418510</v>
      </c>
      <c r="E16" s="32">
        <f t="shared" si="0"/>
        <v>-3418510</v>
      </c>
    </row>
    <row r="17" spans="1:5" ht="15.75" x14ac:dyDescent="0.25">
      <c r="A17" s="29">
        <v>12</v>
      </c>
      <c r="B17" s="34" t="s">
        <v>50</v>
      </c>
      <c r="C17" s="31">
        <v>69526148</v>
      </c>
      <c r="D17" s="31"/>
      <c r="E17" s="32">
        <f t="shared" si="0"/>
        <v>69526148</v>
      </c>
    </row>
    <row r="18" spans="1:5" ht="15.75" x14ac:dyDescent="0.25">
      <c r="A18" s="29">
        <v>13</v>
      </c>
      <c r="B18" s="34" t="s">
        <v>51</v>
      </c>
      <c r="C18" s="31">
        <v>3544412</v>
      </c>
      <c r="D18" s="31"/>
      <c r="E18" s="32">
        <f t="shared" si="0"/>
        <v>3544412</v>
      </c>
    </row>
    <row r="19" spans="1:5" ht="15.75" x14ac:dyDescent="0.25">
      <c r="A19" s="29">
        <v>14</v>
      </c>
      <c r="B19" s="34" t="s">
        <v>52</v>
      </c>
      <c r="C19" s="31">
        <v>3612752</v>
      </c>
      <c r="D19" s="31"/>
      <c r="E19" s="32">
        <f t="shared" si="0"/>
        <v>3612752</v>
      </c>
    </row>
    <row r="20" spans="1:5" ht="15.75" x14ac:dyDescent="0.25">
      <c r="A20" s="29">
        <v>15</v>
      </c>
      <c r="B20" s="34" t="s">
        <v>53</v>
      </c>
      <c r="C20" s="31">
        <v>-36833335</v>
      </c>
      <c r="D20" s="31"/>
      <c r="E20" s="32">
        <f>SUM(C20:D20)</f>
        <v>-36833335</v>
      </c>
    </row>
    <row r="21" spans="1:5" ht="15.75" x14ac:dyDescent="0.25">
      <c r="A21" s="29">
        <v>16</v>
      </c>
      <c r="B21" s="34" t="s">
        <v>56</v>
      </c>
      <c r="C21" s="31">
        <v>1894090</v>
      </c>
      <c r="D21" s="31"/>
      <c r="E21" s="32">
        <f>SUM(C21:D21)</f>
        <v>1894090</v>
      </c>
    </row>
    <row r="22" spans="1:5" ht="15.75" x14ac:dyDescent="0.25">
      <c r="A22" s="29">
        <v>17</v>
      </c>
      <c r="B22" s="34" t="s">
        <v>64</v>
      </c>
      <c r="C22" s="31">
        <v>1508607</v>
      </c>
      <c r="D22" s="31"/>
      <c r="E22" s="32">
        <f>SUM(C22:D22)</f>
        <v>1508607</v>
      </c>
    </row>
    <row r="23" spans="1:5" ht="15.75" x14ac:dyDescent="0.25">
      <c r="A23" s="29"/>
      <c r="B23" s="35" t="s">
        <v>24</v>
      </c>
      <c r="C23" s="36">
        <f t="shared" ref="C23:D23" si="1">SUM(C6:C22)</f>
        <v>-44841444</v>
      </c>
      <c r="D23" s="36">
        <f t="shared" si="1"/>
        <v>113139809</v>
      </c>
      <c r="E23" s="36">
        <f>SUM(E6:E22)</f>
        <v>68298365</v>
      </c>
    </row>
    <row r="24" spans="1:5" ht="15.75" x14ac:dyDescent="0.25">
      <c r="A24" s="37"/>
      <c r="B24" s="38" t="s">
        <v>54</v>
      </c>
      <c r="C24" s="39"/>
      <c r="D24" s="39"/>
      <c r="E24" s="40"/>
    </row>
    <row r="25" spans="1:5" ht="15.75" x14ac:dyDescent="0.25">
      <c r="A25" s="37"/>
      <c r="B25" s="41"/>
      <c r="C25" s="42"/>
      <c r="D25" s="42"/>
      <c r="E25" s="42"/>
    </row>
  </sheetData>
  <mergeCells count="5">
    <mergeCell ref="A3:A5"/>
    <mergeCell ref="B3:B5"/>
    <mergeCell ref="E3:E5"/>
    <mergeCell ref="C4:C5"/>
    <mergeCell ref="D4:D5"/>
  </mergeCells>
  <conditionalFormatting sqref="B23">
    <cfRule type="cellIs" priority="12" operator="lessThanOrEqual">
      <formula>0</formula>
    </cfRule>
  </conditionalFormatting>
  <conditionalFormatting sqref="C23:E23">
    <cfRule type="cellIs" priority="13" operator="lessThanOrEqual">
      <formula>0</formula>
    </cfRule>
  </conditionalFormatting>
  <conditionalFormatting sqref="E6:E22">
    <cfRule type="cellIs" dxfId="2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2021-12-20T10:54:56Z</dcterms:modified>
</cp:coreProperties>
</file>